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<sst xmlns="http://schemas.openxmlformats.org/spreadsheetml/2006/main" count="220" uniqueCount="219">
  <si>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</si>
  <si>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</si>
  <si>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</si>
  <si>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</si>
  <si>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</si>
  <si>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</si>
  <si>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</si>
  <si>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</si>
  <si>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</si>
  <si>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</si>
  <si>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</si>
  <si>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</si>
  <si>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</si>
  <si>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</si>
  <si>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</si>
  <si>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</si>
  <si>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</si>
  <si>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</si>
  <si>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</si>
  <si>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</si>
  <si>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</si>
  <si>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</si>
  <si>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</si>
  <si>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</si>
  <si>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</si>
  <si>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</si>
  <si>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</si>
  <si>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</si>
  <si>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</si>
  <si>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</si>
  <si>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</si>
  <si>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</si>
  <si>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</si>
  <si>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</si>
  <si>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</si>
  <si>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</si>
  <si>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</si>
  <si>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</si>
  <si>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</si>
  <si>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</si>
  <si>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</si>
  <si>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</si>
  <si>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</si>
  <si>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</si>
  <si>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</si>
  <si>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</si>
  <si>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</si>
  <si>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</si>
  <si>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</si>
  <si>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</si>
  <si>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</si>
  <si>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</si>
  <si>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</si>
  <si>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</si>
  <si>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</si>
  <si>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</si>
  <si>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</si>
  <si>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</si>
  <si>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</si>
  <si>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</si>
  <si>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</si>
  <si>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</si>
  <si>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</si>
  <si>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</si>
  <si>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</si>
  <si>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</si>
  <si>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</si>
  <si>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</si>
  <si>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</si>
  <si>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</si>
  <si>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</si>
  <si>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</si>
  <si>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</si>
  <si>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</si>
  <si>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</si>
  <si>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</si>
  <si>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</si>
  <si>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</si>
  <si>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</si>
  <si>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</si>
  <si>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</si>
  <si>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</si>
  <si>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</si>
  <si>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</si>
  <si>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</si>
  <si>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</si>
  <si>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</si>
  <si>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</si>
  <si>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</si>
  <si>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</si>
  <si>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</si>
  <si>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</si>
  <si>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</si>
  <si>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</si>
  <si>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</si>
  <si>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</si>
  <si>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</si>
  <si>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</si>
  <si>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</si>
  <si>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</si>
  <si>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</si>
  <si>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</si>
  <si>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</si>
  <si>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</si>
  <si>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</si>
  <si>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</si>
  <si>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</si>
  <si>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</si>
  <si>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</si>
  <si>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</si>
  <si>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</si>
  <si>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</si>
  <si>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</si>
  <si>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</si>
  <si>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</si>
  <si>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</si>
  <si>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</si>
  <si>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</si>
  <si>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</si>
  <si>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</si>
  <si>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</si>
  <si>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</si>
  <si>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</si>
  <si>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</si>
  <si>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</si>
  <si>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</si>
  <si>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</si>
  <si>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</si>
  <si>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</si>
  <si>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</si>
  <si>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</si>
  <si>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</si>
  <si>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</si>
  <si>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</si>
  <si>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</si>
  <si>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</si>
  <si>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</si>
  <si>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</si>
  <si>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</si>
  <si>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</si>
  <si>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</si>
  <si>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</si>
  <si>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</si>
  <si>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</si>
  <si>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</si>
  <si>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</si>
  <si>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</si>
  <si>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</si>
  <si>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</si>
  <si>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</si>
  <si>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</si>
  <si>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</si>
  <si>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</si>
  <si>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</si>
  <si>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</si>
  <si>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</si>
  <si>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</si>
  <si>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</si>
  <si>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</si>
  <si>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</si>
  <si>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</si>
  <si>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</si>
  <si>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</si>
  <si>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</si>
  <si>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</si>
  <si>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</si>
  <si>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</si>
  <si>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</si>
  <si>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</si>
  <si>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</si>
  <si>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</si>
  <si>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</si>
  <si>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</si>
  <si>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</si>
  <si>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</si>
  <si>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</si>
  <si>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</si>
  <si>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</si>
  <si>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</si>
  <si>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</si>
  <si>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</si>
  <si>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</si>
  <si>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</si>
  <si>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</si>
  <si>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</si>
  <si>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</si>
  <si>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</si>
  <si>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</si>
  <si>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</si>
  <si>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</si>
  <si>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</si>
  <si>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</si>
  <si>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</si>
  <si>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</si>
  <si>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</si>
  <si>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</si>
  <si>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</si>
  <si>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</si>
  <si>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</si>
  <si>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</si>
  <si>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</si>
  <si>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</si>
  <si>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</si>
  <si>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</si>
  <si>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</si>
  <si>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</si>
  <si>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</si>
  <si>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</si>
  <si>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</si>
  <si>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</si>
  <si>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</si>
  <si>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</si>
  <si>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</si>
  <si>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</si>
  <si>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</si>
  <si>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</si>
  <si>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</si>
  <si>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KUWAIT BANK</t>
  </si>
  <si>
    <t>البنك الاردني الكويتي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</si>
</sst>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111002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3.89</v>
      </c>
      <c r="F6" s="13">
        <v>3.03</v>
      </c>
      <c r="G6" s="13">
        <v>3.62</v>
      </c>
      <c r="H6" s="13">
        <v>4.32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6628183.96</v>
      </c>
      <c r="F7" s="15">
        <v>4156384.45</v>
      </c>
      <c r="G7" s="15">
        <v>27972299.010000002</v>
      </c>
      <c r="H7" s="15">
        <v>3423208.71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2083020</v>
      </c>
      <c r="F8" s="15">
        <v>1365454</v>
      </c>
      <c r="G8" s="15">
        <v>5837161</v>
      </c>
      <c r="H8" s="15">
        <v>899293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1840</v>
      </c>
      <c r="F9" s="15">
        <v>2095</v>
      </c>
      <c r="G9" s="15">
        <v>2671</v>
      </c>
      <c r="H9" s="15">
        <v>2201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389000000</v>
      </c>
      <c r="F11" s="15">
        <v>303000000</v>
      </c>
      <c r="G11" s="15">
        <v>362000000</v>
      </c>
      <c r="H11" s="15">
        <v>432000000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368043325</v>
      </c>
      <c r="F16" s="24">
        <v>214668238</v>
      </c>
      <c r="G16" s="24">
        <v>260847765</v>
      </c>
      <c r="H16" s="24">
        <v>266572328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256730022</v>
      </c>
      <c r="F17" s="27">
        <v>283193446</v>
      </c>
      <c r="G17" s="27">
        <v>245370852</v>
      </c>
      <c r="H17" s="27">
        <v>175076659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3562725</v>
      </c>
      <c r="F18" s="27">
        <v>14197725</v>
      </c>
      <c r="G18" s="27">
        <v>3562725</v>
      </c>
      <c r="H18" s="27">
        <v>7060470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78264937</v>
      </c>
      <c r="F19" s="27">
        <v>103930302</v>
      </c>
      <c r="G19" s="27">
        <v>112028902</v>
      </c>
      <c r="H19" s="27">
        <v>2374283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27273622</v>
      </c>
      <c r="F20" s="27">
        <v>23325166</v>
      </c>
      <c r="G20" s="27">
        <v>21662983</v>
      </c>
      <c r="H20" s="27">
        <v>365158639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341127753</v>
      </c>
      <c r="F21" s="27">
        <v>211555606</v>
      </c>
      <c r="G21" s="27">
        <v>317571528</v>
      </c>
      <c r="H21" s="27">
        <v>43973171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7">
        <v>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1328188339</v>
      </c>
      <c r="F23" s="27">
        <v>1416259522</v>
      </c>
      <c r="G23" s="27">
        <v>1248699799</v>
      </c>
      <c r="H23" s="27">
        <v>1170473395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56125578</v>
      </c>
      <c r="F24" s="27">
        <v>65248254</v>
      </c>
      <c r="G24" s="27">
        <v>56622862</v>
      </c>
      <c r="H24" s="27">
        <v>42883221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8584421</v>
      </c>
      <c r="F25" s="27">
        <v>11140622</v>
      </c>
      <c r="G25" s="27">
        <v>8606704</v>
      </c>
      <c r="H25" s="27">
        <v>3182266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14657605</v>
      </c>
      <c r="F26" s="27">
        <v>12062131</v>
      </c>
      <c r="G26" s="27">
        <v>11917354</v>
      </c>
      <c r="H26" s="27">
        <v>11684826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3945011</v>
      </c>
      <c r="F27" s="27">
        <v>3618381</v>
      </c>
      <c r="G27" s="27">
        <v>3302971</v>
      </c>
      <c r="H27" s="27">
        <v>2165623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130672409</v>
      </c>
      <c r="F28" s="27">
        <v>126826939</v>
      </c>
      <c r="G28" s="27">
        <v>49524251</v>
      </c>
      <c r="H28" s="27">
        <v>39426211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2552465748</v>
      </c>
      <c r="F29" s="29">
        <v>2409637456</v>
      </c>
      <c r="G29" s="29">
        <v>2274489130</v>
      </c>
      <c r="H29" s="29">
        <v>2083965605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1601864631</v>
      </c>
      <c r="F34" s="24">
        <v>1367281067</v>
      </c>
      <c r="G34" s="24">
        <v>1417161647</v>
      </c>
      <c r="H34" s="24">
        <v>1304914523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374832240</v>
      </c>
      <c r="F35" s="32">
        <v>417902297</v>
      </c>
      <c r="G35" s="32">
        <v>351606536</v>
      </c>
      <c r="H35" s="32">
        <v>255434435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68060691</v>
      </c>
      <c r="F36" s="27">
        <v>149146601</v>
      </c>
      <c r="G36" s="27">
        <v>87139037</v>
      </c>
      <c r="H36" s="27">
        <v>121048110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8000000</v>
      </c>
      <c r="F37" s="27">
        <v>35966000</v>
      </c>
      <c r="G37" s="27">
        <v>0</v>
      </c>
      <c r="H37" s="27">
        <v>1354139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2000625</v>
      </c>
      <c r="F38" s="27">
        <v>1787059</v>
      </c>
      <c r="G38" s="27">
        <v>1544835</v>
      </c>
      <c r="H38" s="27">
        <v>1318251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88373198</v>
      </c>
      <c r="F39" s="27">
        <v>58425839</v>
      </c>
      <c r="G39" s="27">
        <v>65018989</v>
      </c>
      <c r="H39" s="27">
        <v>69167267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2143131385</v>
      </c>
      <c r="F40" s="29">
        <v>2030508863</v>
      </c>
      <c r="G40" s="29">
        <v>1922471044</v>
      </c>
      <c r="H40" s="29">
        <v>1753236725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65622654</v>
      </c>
      <c r="F47" s="27">
        <v>59011350</v>
      </c>
      <c r="G47" s="27">
        <v>52702046</v>
      </c>
      <c r="H47" s="27">
        <v>47116495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119698801</v>
      </c>
      <c r="F48" s="27">
        <v>106476193</v>
      </c>
      <c r="G48" s="27">
        <v>93857585</v>
      </c>
      <c r="H48" s="27">
        <v>82686483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12327300</v>
      </c>
      <c r="F49" s="27">
        <v>12193292</v>
      </c>
      <c r="G49" s="27">
        <v>10553734</v>
      </c>
      <c r="H49" s="27">
        <v>10580322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20000000</v>
      </c>
      <c r="F53" s="27">
        <v>20000000</v>
      </c>
      <c r="G53" s="27">
        <v>20000000</v>
      </c>
      <c r="H53" s="27">
        <v>20000000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7">
        <v>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5107767</v>
      </c>
      <c r="F56" s="27">
        <v>1599529</v>
      </c>
      <c r="G56" s="27">
        <v>503075</v>
      </c>
      <c r="H56" s="27">
        <v>6465730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81769877</v>
      </c>
      <c r="F57" s="27">
        <v>74804778</v>
      </c>
      <c r="G57" s="27">
        <v>69026687</v>
      </c>
      <c r="H57" s="27">
        <v>57707620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404526399</v>
      </c>
      <c r="F58" s="27">
        <v>374085142</v>
      </c>
      <c r="G58" s="27">
        <v>346643127</v>
      </c>
      <c r="H58" s="27">
        <v>324556650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4807964</v>
      </c>
      <c r="F59" s="48">
        <v>5043451</v>
      </c>
      <c r="G59" s="48">
        <v>5374959</v>
      </c>
      <c r="H59" s="48">
        <v>6172230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2552465748</v>
      </c>
      <c r="F60" s="29">
        <v>2409637456</v>
      </c>
      <c r="G60" s="29">
        <v>2274489130</v>
      </c>
      <c r="H60" s="29">
        <v>2083965605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141959136</v>
      </c>
      <c r="F64" s="24">
        <v>127873123</v>
      </c>
      <c r="G64" s="24">
        <v>119773651</v>
      </c>
      <c r="H64" s="24">
        <v>121365373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46783633</v>
      </c>
      <c r="F65" s="27">
        <v>38477985</v>
      </c>
      <c r="G65" s="27">
        <v>34032382</v>
      </c>
      <c r="H65" s="27">
        <v>35155663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95175503</v>
      </c>
      <c r="F66" s="27">
        <v>89395138</v>
      </c>
      <c r="G66" s="27">
        <v>85741269</v>
      </c>
      <c r="H66" s="27">
        <v>86209710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12023302</v>
      </c>
      <c r="F67" s="27">
        <v>10655050</v>
      </c>
      <c r="G67" s="27">
        <v>9090351</v>
      </c>
      <c r="H67" s="27">
        <v>9039608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107198805</v>
      </c>
      <c r="F68" s="27">
        <v>100050188</v>
      </c>
      <c r="G68" s="27">
        <v>94831620</v>
      </c>
      <c r="H68" s="27">
        <v>95249318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500655</v>
      </c>
      <c r="F69" s="27">
        <v>5459981</v>
      </c>
      <c r="G69" s="27">
        <v>6548245</v>
      </c>
      <c r="H69" s="27">
        <v>6197397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3084005</v>
      </c>
      <c r="F70" s="27">
        <v>2657151</v>
      </c>
      <c r="G70" s="27">
        <v>2630828</v>
      </c>
      <c r="H70" s="27">
        <v>2540195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12229921</v>
      </c>
      <c r="F71" s="27">
        <v>9406726</v>
      </c>
      <c r="G71" s="27">
        <v>7833802</v>
      </c>
      <c r="H71" s="27">
        <v>8746632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123013386</v>
      </c>
      <c r="F72" s="27">
        <v>117574046</v>
      </c>
      <c r="G72" s="27">
        <v>111844495</v>
      </c>
      <c r="H72" s="27">
        <v>112733542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22888277</v>
      </c>
      <c r="F73" s="27">
        <v>21147069</v>
      </c>
      <c r="G73" s="27">
        <v>18393942</v>
      </c>
      <c r="H73" s="27">
        <v>19225150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1785618</v>
      </c>
      <c r="F74" s="27">
        <v>2203944</v>
      </c>
      <c r="G74" s="27">
        <v>2676273</v>
      </c>
      <c r="H74" s="27">
        <v>2916427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13905813</v>
      </c>
      <c r="F75" s="27">
        <v>11470441</v>
      </c>
      <c r="G75" s="27">
        <v>13127998</v>
      </c>
      <c r="H75" s="27">
        <v>10038568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16551074</v>
      </c>
      <c r="F76" s="61">
        <v>18050805</v>
      </c>
      <c r="G76" s="61">
        <v>20816569</v>
      </c>
      <c r="H76" s="61">
        <v>4169612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1783095</v>
      </c>
      <c r="F77" s="27">
        <v>1266950</v>
      </c>
      <c r="G77" s="27">
        <v>1154645</v>
      </c>
      <c r="H77" s="27">
        <v>1821847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56913877</v>
      </c>
      <c r="F79" s="27">
        <v>54139209</v>
      </c>
      <c r="G79" s="27">
        <v>56169427</v>
      </c>
      <c r="H79" s="27">
        <v>38171604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66099509</v>
      </c>
      <c r="F80" s="27">
        <v>63434837</v>
      </c>
      <c r="G80" s="27">
        <v>55675068</v>
      </c>
      <c r="H80" s="27">
        <v>74561938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18616674</v>
      </c>
      <c r="F81" s="27">
        <v>16737429</v>
      </c>
      <c r="G81" s="27">
        <v>15925362</v>
      </c>
      <c r="H81" s="27">
        <v>21653584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622871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65000</v>
      </c>
      <c r="F84" s="27">
        <v>89500</v>
      </c>
      <c r="G84" s="27">
        <v>53000</v>
      </c>
      <c r="H84" s="27">
        <v>71600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47417835</v>
      </c>
      <c r="F85" s="27">
        <v>46607908</v>
      </c>
      <c r="G85" s="27">
        <v>39696706</v>
      </c>
      <c r="H85" s="27">
        <v>52213883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-78533</v>
      </c>
      <c r="F86" s="27">
        <v>252293</v>
      </c>
      <c r="G86" s="27">
        <v>-233444</v>
      </c>
      <c r="H86" s="27">
        <v>272290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47496368</v>
      </c>
      <c r="F87" s="29">
        <v>46355615</v>
      </c>
      <c r="G87" s="29">
        <v>39930150</v>
      </c>
      <c r="H87" s="29">
        <v>51941593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274744383</v>
      </c>
      <c r="F91" s="60">
        <v>317959743</v>
      </c>
      <c r="G91" s="60">
        <v>206041944</v>
      </c>
      <c r="H91" s="60">
        <v>230216207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142969479</v>
      </c>
      <c r="F92" s="61">
        <v>-126707890</v>
      </c>
      <c r="G92" s="61">
        <v>62995525</v>
      </c>
      <c r="H92" s="61">
        <v>-56232288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-97985401</v>
      </c>
      <c r="F93" s="61">
        <v>65632283</v>
      </c>
      <c r="G93" s="61">
        <v>69826950</v>
      </c>
      <c r="H93" s="61">
        <v>45379347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-47472000</v>
      </c>
      <c r="F94" s="61">
        <v>16042693</v>
      </c>
      <c r="G94" s="61">
        <v>-21139689</v>
      </c>
      <c r="H94" s="61">
        <v>-14878153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-3276280</v>
      </c>
      <c r="F95" s="61">
        <v>1817554</v>
      </c>
      <c r="G95" s="61">
        <v>235013</v>
      </c>
      <c r="H95" s="61">
        <v>1556831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268980181</v>
      </c>
      <c r="F96" s="62">
        <v>274744383</v>
      </c>
      <c r="G96" s="62">
        <v>317959743</v>
      </c>
      <c r="H96" s="62">
        <v>206041944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2.0830199999999999</v>
      </c>
      <c r="F100" s="10">
        <f>+F8*100/F10</f>
        <v>1.3654539999999999</v>
      </c>
      <c r="G100" s="10">
        <f>+G8*100/G10</f>
        <v>5.837161</v>
      </c>
      <c r="H100" s="10">
        <f>+H8*100/H10</f>
        <v>0.89929300000000001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0.47496368</v>
      </c>
      <c r="F101" s="13">
        <f>+F87/F10</f>
        <v>0.46355615</v>
      </c>
      <c r="G101" s="13">
        <f>+G87/G10</f>
        <v>0.39930149999999998</v>
      </c>
      <c r="H101" s="13">
        <f>+H87/H10</f>
        <v>0.51941592999999997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0.2</v>
      </c>
      <c r="F102" s="13">
        <f>+F53/F10</f>
        <v>0.2</v>
      </c>
      <c r="G102" s="13">
        <f>+G53/G10</f>
        <v>0.2</v>
      </c>
      <c r="H102" s="13">
        <f>+H53/H10</f>
        <v>0.2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4.0452639899999996</v>
      </c>
      <c r="F103" s="13">
        <f>+F58/F10</f>
        <v>3.7408514199999998</v>
      </c>
      <c r="G103" s="13">
        <f>+G58/G10</f>
        <v>3.4664312700000002</v>
      </c>
      <c r="H103" s="13">
        <f>+H58/H10</f>
        <v>3.2455664999999998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8.1900999251142732</v>
      </c>
      <c r="F104" s="13">
        <f>+F11/F87</f>
        <v>6.5364249832517594</v>
      </c>
      <c r="G104" s="13">
        <f>+G11/G87</f>
        <v>9.0658312077465268</v>
      </c>
      <c r="H104" s="13">
        <f>+H11/H87</f>
        <v>8.3170340963551119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5.1413881748071981</v>
      </c>
      <c r="F105" s="13">
        <f>+F53*100/F11</f>
        <v>6.6006600660066006</v>
      </c>
      <c r="G105" s="13">
        <f>+G53*100/G11</f>
        <v>5.5248618784530388</v>
      </c>
      <c r="H105" s="13">
        <f>+H53*100/H11</f>
        <v>4.6296296296296298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42.108482905471845</v>
      </c>
      <c r="F106" s="13">
        <f>+F53*100/F87</f>
        <v>43.144719361397748</v>
      </c>
      <c r="G106" s="13">
        <f>+G53*100/G87</f>
        <v>50.087465236168661</v>
      </c>
      <c r="H106" s="13">
        <f>+H53*100/H87</f>
        <v>38.504787483125519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0.96161832938868352</v>
      </c>
      <c r="F107" s="35">
        <f>+F11/F58</f>
        <v>0.80997603481402103</v>
      </c>
      <c r="G107" s="35">
        <f>+G11/G58</f>
        <v>1.0443016803272722</v>
      </c>
      <c r="H107" s="35">
        <f>+H11/H58</f>
        <v>1.3310465214624319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1.8577265938692629</v>
      </c>
      <c r="F109" s="39">
        <f>+F85*100/F29</f>
        <v>1.9342290635442381</v>
      </c>
      <c r="G109" s="39">
        <f>+G85*100/G29</f>
        <v>1.7453020758116351</v>
      </c>
      <c r="H109" s="39">
        <f>+H85*100/H29</f>
        <v>2.5055059869858072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11.741228290023168</v>
      </c>
      <c r="F110" s="41">
        <f>+F87*100/F58</f>
        <v>12.391728458437411</v>
      </c>
      <c r="G110" s="41">
        <f>+G87*100/G58</f>
        <v>11.519094679756913</v>
      </c>
      <c r="H110" s="41">
        <f>+H87*100/H58</f>
        <v>16.003860343024861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87.144016180482993</v>
      </c>
      <c r="F111" s="41">
        <f>+F68*100/F72</f>
        <v>85.095470815047051</v>
      </c>
      <c r="G111" s="41">
        <f>+G68*100/G72</f>
        <v>84.788813253616098</v>
      </c>
      <c r="H111" s="41">
        <f>+H68*100/H72</f>
        <v>84.490663834548911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10.688178162058085</v>
      </c>
      <c r="F112" s="41">
        <f>+F64*100/F23</f>
        <v>9.028932975463519</v>
      </c>
      <c r="G112" s="41">
        <f>+G64*100/G23</f>
        <v>9.5918691663055196</v>
      </c>
      <c r="H112" s="41">
        <f>+H64*100/H23</f>
        <v>10.368913425836562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38.546890335983434</v>
      </c>
      <c r="F113" s="41">
        <f>+F85*100/F72</f>
        <v>39.641323562174598</v>
      </c>
      <c r="G113" s="41">
        <f>+G85*100/G72</f>
        <v>35.492766988665828</v>
      </c>
      <c r="H113" s="41">
        <f>+H85*100/H72</f>
        <v>46.316191324849882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4.8193941915337311</v>
      </c>
      <c r="F114" s="42">
        <f>F72*100/F29</f>
        <v>4.8793251328012222</v>
      </c>
      <c r="G114" s="42">
        <f>G72*100/G29</f>
        <v>4.9173457689815381</v>
      </c>
      <c r="H114" s="42">
        <f>H72*100/H29</f>
        <v>5.4095682639637426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4.872049926949404</v>
      </c>
      <c r="F115" s="44">
        <f>+(F24+F25)*100/F23</f>
        <v>5.3937060837639335</v>
      </c>
      <c r="G115" s="44">
        <f>+(G24+G25)*100/G23</f>
        <v>5.2237988708125034</v>
      </c>
      <c r="H115" s="44">
        <f>+(H24+H25)*100/H23</f>
        <v>3.935628712005026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16.036820996353679</v>
      </c>
      <c r="F117" s="10">
        <f>(F58+F59)*100/F29</f>
        <v>15.733843780356642</v>
      </c>
      <c r="G117" s="10">
        <f>(G58+G59)*100/G29</f>
        <v>15.476797904063845</v>
      </c>
      <c r="H117" s="10">
        <f>(H58+H59)*100/H29</f>
        <v>15.870169795820598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20.464766496815081</v>
      </c>
      <c r="F118" s="13">
        <f>+F58*100/(F34+F35)</f>
        <v>20.95499821160108</v>
      </c>
      <c r="G118" s="13">
        <f>+G58*100/(G34+G35)</f>
        <v>19.597996522758574</v>
      </c>
      <c r="H118" s="13">
        <f>+H58*100/(H34+H35)</f>
        <v>20.800260629904557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83.963179003646317</v>
      </c>
      <c r="F119" s="13">
        <f>+F40*100/F29</f>
        <v>84.266156219643364</v>
      </c>
      <c r="G119" s="13">
        <f>+G40*100/G29</f>
        <v>84.523202095936156</v>
      </c>
      <c r="H119" s="13">
        <f>+H40*100/H29</f>
        <v>84.129830204179399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77.442640417363208</v>
      </c>
      <c r="F120" s="35">
        <f>+(F34+F35)*100/F29</f>
        <v>74.08514337104495</v>
      </c>
      <c r="G120" s="35">
        <f>+(G34+G35)*100/G29</f>
        <v>77.765514887292511</v>
      </c>
      <c r="H120" s="35">
        <f>+(H34+H35)*100/H29</f>
        <v>74.874026435767405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52.035500967670579</v>
      </c>
      <c r="F122" s="10">
        <f>+F23*100/F29</f>
        <v>58.774796950201456</v>
      </c>
      <c r="G122" s="10">
        <f>+G23*100/G29</f>
        <v>54.900231552216738</v>
      </c>
      <c r="H122" s="10">
        <f>+H23*100/H29</f>
        <v>56.165677216155402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67.192312513151137</v>
      </c>
      <c r="F123" s="13">
        <f>+F23*100/(F34+F35)</f>
        <v>79.334120548078332</v>
      </c>
      <c r="G123" s="13">
        <f>+G23*100/(G34+G35)</f>
        <v>70.597142746093823</v>
      </c>
      <c r="H123" s="13">
        <f>+H23*100/(H34+H35)</f>
        <v>75.013565971824107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30.457005766559437</v>
      </c>
      <c r="F124" s="35">
        <f>+F58*100/F23</f>
        <v>26.413601193072861</v>
      </c>
      <c r="G124" s="35">
        <f>+G58*100/G23</f>
        <v>27.760325362237044</v>
      </c>
      <c r="H124" s="35">
        <f>+H58*100/H23</f>
        <v>27.728665289312278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0.35746553726395819</v>
      </c>
      <c r="F126" s="10">
        <f>+(F16+F17+F18+F19)/(F34+F35)</f>
        <v>0.34505682913141911</v>
      </c>
      <c r="G126" s="10">
        <f>+(G16+G17+G18+G19)/(G34+G35)</f>
        <v>0.35154988085852512</v>
      </c>
      <c r="H126" s="10">
        <f>+(H16+H17+H18+H19)/(H34+H35)</f>
        <v>0.28909157639851485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54.383775265256645</v>
      </c>
      <c r="F127" s="13">
        <f>+(F16+F17+F18+F19+F20+F21+F22)*100/(F34+F35)</f>
        <v>47.662918003755273</v>
      </c>
      <c r="G127" s="13">
        <f>+(G16+G17+G18+G19+G20+G21+G22)*100/(G34+G35)</f>
        <v>54.33412723254532</v>
      </c>
      <c r="H127" s="13">
        <f>+(H16+H17+H18+H19+H20+H21+H22)*100/(H34+H35)</f>
        <v>55.12969041890436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0.35746553726395819</v>
      </c>
      <c r="F128" s="35">
        <f>+(F16+F17+F18+F19)/(F34+F35)</f>
        <v>0.34505682913141911</v>
      </c>
      <c r="G128" s="35">
        <f>+(G16+G17+G18+G19)/(G34+G35)</f>
        <v>0.35154988085852512</v>
      </c>
      <c r="H128" s="35">
        <f>+(H16+H17+H18+H19)/(H34+H35)</f>
        <v>0.28909157639851485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2014-10-15T08:41:50Z</dcterms:modified>
</cp:coreProperties>
</file>